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36" activeTab="6"/>
  </bookViews>
  <sheets>
    <sheet name="ifras." sheetId="1" r:id="rId1"/>
    <sheet name="gza" sheetId="2" r:id="rId2"/>
    <sheet name="sporti roniszieba " sheetId="3" r:id="rId3"/>
    <sheet name="sporti ifrastruqtura" sheetId="4" r:id="rId4"/>
    <sheet name="bari" sheetId="5" r:id="rId5"/>
    <sheet name="socialuri" sheetId="6" r:id="rId6"/>
    <sheet name="soflis meurneoba" sheetId="7" r:id="rId7"/>
  </sheets>
  <definedNames/>
  <calcPr fullCalcOnLoad="1"/>
</workbook>
</file>

<file path=xl/sharedStrings.xml><?xml version="1.0" encoding="utf-8"?>
<sst xmlns="http://schemas.openxmlformats.org/spreadsheetml/2006/main" count="100" uniqueCount="44">
  <si>
    <t>#</t>
  </si>
  <si>
    <t>dasaxeleba</t>
  </si>
  <si>
    <t>2009 wlis
 faqti</t>
  </si>
  <si>
    <t>2010 wlis 
faqti</t>
  </si>
  <si>
    <t>2011 wlis 
prognozi</t>
  </si>
  <si>
    <t>2012 wlis 
prognozi</t>
  </si>
  <si>
    <t>2013 wlis 
prognozi</t>
  </si>
  <si>
    <t>2014 wlis 
prognozi</t>
  </si>
  <si>
    <t>lanCxuTis municipalitetis komunaluri 
meurneobis ganviTareba</t>
  </si>
  <si>
    <t>sakanalizacio sistemebis reabilitacia</t>
  </si>
  <si>
    <t>sabinao amxanagobebis mxardaweris programa</t>
  </si>
  <si>
    <t>municipalitetis gzebis reabilitacia</t>
  </si>
  <si>
    <t>sportuli da kulturuli RonisZiebebis xelSewyoba</t>
  </si>
  <si>
    <t>sportuli RonisZiebebis dafinanseba</t>
  </si>
  <si>
    <t>sportuli infrastruqturis ganviTareba</t>
  </si>
  <si>
    <t>kulturuli RonisZiebebis dafinanseba</t>
  </si>
  <si>
    <t>kulturuli obieqtebis mSenebloba-reabilitacia</t>
  </si>
  <si>
    <t>wylis sistemebisa da saTave nagebobebis 
mSenebloba-reabilitacia</t>
  </si>
  <si>
    <t>municipalitetis mravalsarTuliani binebis
 reabilitacia</t>
  </si>
  <si>
    <t>municipalitetis administraciuli Senobebis reabilitacia</t>
  </si>
  <si>
    <t>skolamdeli ganaTlebis xelSewyoba</t>
  </si>
  <si>
    <t>socialuri programebis dafinanseba</t>
  </si>
  <si>
    <t>xidebis reabilitacia</t>
  </si>
  <si>
    <t>gabionis mowyoba</t>
  </si>
  <si>
    <t>saniaRvre arxebis reabilitacia</t>
  </si>
  <si>
    <t>skolamdeli aRrzrdis Senobebis reabilitacia</t>
  </si>
  <si>
    <t>lanCxuTis municipalitetis sportuli RonisZiebebis prioriteti</t>
  </si>
  <si>
    <t xml:space="preserve">lanCxuTis municipalitetis biujetis infrastruqturis prioritetebi </t>
  </si>
  <si>
    <t>lanCxuTis municipalitetis Sida gzebis prioriteti</t>
  </si>
  <si>
    <t>amerikuli TeTri pepelis sawinaRmdego 
RonisZiebebis I etapi</t>
  </si>
  <si>
    <t>amerikuli TeTri pepelis sawinaRmdego 
RonisZiebebis II etapi</t>
  </si>
  <si>
    <t xml:space="preserve">xvataris sawinaaRmdego RonisZiebebi </t>
  </si>
  <si>
    <t>cofis sawinaaRmdego RonisZiebebi</t>
  </si>
  <si>
    <t>Turqulis sawinaaRmdego RonisZiebebi</t>
  </si>
  <si>
    <t>bruceliozis sawinaaRmdego RonisZiebebi</t>
  </si>
  <si>
    <t>skolamdeli ganaTlebis xelSewyoba
(baRi)</t>
  </si>
  <si>
    <t>lanCxuTis municipalitetis skolamdeli ganaTlebis prioriteti</t>
  </si>
  <si>
    <t>lanCxuTis municipalitetis socialuri programebis prioriteti</t>
  </si>
  <si>
    <t>lanCxuTis municipalitetis soflis meurneobis programebis prioritetebi</t>
  </si>
  <si>
    <t>soflis meurneobis programebi</t>
  </si>
  <si>
    <t>sportuli da kulturuli infrastruqturis reabilitacia</t>
  </si>
  <si>
    <t>municipalitetSi sanitarulo pirobebis 
gaumjobeseba
(jandacva)</t>
  </si>
  <si>
    <t>lanCxuTis municipalitetis infrastruqturis prioriteti</t>
  </si>
  <si>
    <t xml:space="preserve"> lanCxuTis municipalitetis gamgeobis infrastruqturis, 
                                     urbanizaciisa da aqtiteqturis samsaxuris ufrosi                     /d. CikaSua/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</si>
</sst>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0"/>
    </font>
    <font>
      <sz val="10"/>
      <name val="AcadNusx"/>
      <family val="0"/>
    </font>
    <font>
      <sz val="8"/>
      <name val="Arial"/>
      <family val="0"/>
    </font>
    <font>
      <b/>
      <sz val="10"/>
      <name val="AcadNusx"/>
      <family val="0"/>
    </font>
    <font>
      <b/>
      <sz val="11"/>
      <name val="AcadNusx"/>
      <family val="0"/>
    </font>
    <font>
      <b/>
      <sz val="9"/>
      <name val="AcadNusx"/>
      <family val="0"/>
    </font>
    <font>
      <b/>
      <sz val="12"/>
      <name val="AcadNusx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7">
      <selection activeCell="B17" sqref="B17:H17"/>
    </sheetView>
  </sheetViews>
  <sheetFormatPr defaultColWidth="9.140625" defaultRowHeight="12.75"/>
  <cols>
    <col min="1" max="1" width="6.57421875" style="1" customWidth="1"/>
    <col min="2" max="2" width="50.57421875" style="1" customWidth="1"/>
    <col min="3" max="8" width="13.140625" style="1" customWidth="1"/>
    <col min="9" max="16384" width="9.140625" style="1" customWidth="1"/>
  </cols>
  <sheetData>
    <row r="1" spans="2:8" ht="48" customHeight="1">
      <c r="B1" s="7" t="s">
        <v>27</v>
      </c>
      <c r="C1" s="8"/>
      <c r="D1" s="8"/>
      <c r="E1" s="8"/>
      <c r="F1" s="8"/>
      <c r="G1" s="8"/>
      <c r="H1" s="8"/>
    </row>
    <row r="2" ht="21" customHeight="1"/>
    <row r="3" spans="1:8" ht="50.25" customHeight="1">
      <c r="A3" s="4" t="s">
        <v>0</v>
      </c>
      <c r="B3" s="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38.25" customHeight="1">
      <c r="A4" s="4"/>
      <c r="B4" s="5" t="s">
        <v>8</v>
      </c>
      <c r="C4" s="4">
        <f aca="true" t="shared" si="0" ref="C4:H4">C5+C6+C7+C8+C9+C10+C11+C12+C13</f>
        <v>1634472</v>
      </c>
      <c r="D4" s="4">
        <f t="shared" si="0"/>
        <v>1531431</v>
      </c>
      <c r="E4" s="4">
        <f t="shared" si="0"/>
        <v>14965990</v>
      </c>
      <c r="F4" s="4">
        <f t="shared" si="0"/>
        <v>16206575</v>
      </c>
      <c r="G4" s="4">
        <f t="shared" si="0"/>
        <v>10688550</v>
      </c>
      <c r="H4" s="4">
        <f t="shared" si="0"/>
        <v>1829080</v>
      </c>
    </row>
    <row r="5" spans="1:8" ht="34.5" customHeight="1">
      <c r="A5" s="2">
        <v>1</v>
      </c>
      <c r="B5" s="3" t="s">
        <v>17</v>
      </c>
      <c r="C5" s="2">
        <v>570285</v>
      </c>
      <c r="D5" s="2">
        <v>495754</v>
      </c>
      <c r="E5" s="2">
        <v>8749000</v>
      </c>
      <c r="F5" s="2">
        <v>6660000</v>
      </c>
      <c r="G5" s="2">
        <v>2530000</v>
      </c>
      <c r="H5" s="2">
        <v>703000</v>
      </c>
    </row>
    <row r="6" spans="1:8" ht="27" customHeight="1">
      <c r="A6" s="2">
        <v>2</v>
      </c>
      <c r="B6" s="2" t="s">
        <v>9</v>
      </c>
      <c r="C6" s="2"/>
      <c r="D6" s="2"/>
      <c r="E6" s="2">
        <v>3000000</v>
      </c>
      <c r="F6" s="2">
        <v>7000000</v>
      </c>
      <c r="G6" s="2">
        <v>5000000</v>
      </c>
      <c r="H6" s="2"/>
    </row>
    <row r="7" spans="1:8" ht="33" customHeight="1">
      <c r="A7" s="2">
        <v>3</v>
      </c>
      <c r="B7" s="3" t="s">
        <v>18</v>
      </c>
      <c r="C7" s="2">
        <v>267430</v>
      </c>
      <c r="D7" s="2">
        <v>162835</v>
      </c>
      <c r="E7" s="2">
        <v>170000</v>
      </c>
      <c r="F7" s="2">
        <v>140000</v>
      </c>
      <c r="G7" s="2">
        <v>900000</v>
      </c>
      <c r="H7" s="2">
        <v>125000</v>
      </c>
    </row>
    <row r="8" spans="1:8" ht="31.5" customHeight="1">
      <c r="A8" s="2">
        <v>4</v>
      </c>
      <c r="B8" s="3" t="s">
        <v>19</v>
      </c>
      <c r="C8" s="2"/>
      <c r="D8" s="2">
        <v>233000</v>
      </c>
      <c r="E8" s="2">
        <v>370890</v>
      </c>
      <c r="F8" s="2">
        <v>161725</v>
      </c>
      <c r="G8" s="2">
        <v>136200</v>
      </c>
      <c r="H8" s="2">
        <v>168080</v>
      </c>
    </row>
    <row r="9" spans="1:8" ht="23.25" customHeight="1">
      <c r="A9" s="2">
        <v>5</v>
      </c>
      <c r="B9" s="3" t="s">
        <v>22</v>
      </c>
      <c r="C9" s="2">
        <v>550677</v>
      </c>
      <c r="D9" s="2">
        <v>183200</v>
      </c>
      <c r="E9" s="2">
        <v>312000</v>
      </c>
      <c r="F9" s="2">
        <v>64000</v>
      </c>
      <c r="G9" s="2">
        <v>106600</v>
      </c>
      <c r="H9" s="2">
        <v>74000</v>
      </c>
    </row>
    <row r="10" spans="1:8" ht="23.25" customHeight="1">
      <c r="A10" s="2">
        <v>6</v>
      </c>
      <c r="B10" s="3" t="s">
        <v>23</v>
      </c>
      <c r="C10" s="2">
        <v>163228</v>
      </c>
      <c r="D10" s="2"/>
      <c r="E10" s="2">
        <v>529000</v>
      </c>
      <c r="F10" s="2">
        <v>597000</v>
      </c>
      <c r="G10" s="2">
        <v>116300</v>
      </c>
      <c r="H10" s="2"/>
    </row>
    <row r="11" spans="1:8" ht="23.25" customHeight="1">
      <c r="A11" s="2">
        <v>7</v>
      </c>
      <c r="B11" s="3" t="s">
        <v>24</v>
      </c>
      <c r="C11" s="2">
        <v>44174</v>
      </c>
      <c r="D11" s="2">
        <v>110661</v>
      </c>
      <c r="E11" s="2">
        <v>1510100</v>
      </c>
      <c r="F11" s="2">
        <v>1376850</v>
      </c>
      <c r="G11" s="2">
        <v>1674450</v>
      </c>
      <c r="H11" s="2">
        <v>640000</v>
      </c>
    </row>
    <row r="12" spans="1:8" ht="23.25" customHeight="1">
      <c r="A12" s="2">
        <v>8</v>
      </c>
      <c r="B12" s="3" t="s">
        <v>25</v>
      </c>
      <c r="C12" s="2">
        <v>38678</v>
      </c>
      <c r="D12" s="2">
        <v>330981</v>
      </c>
      <c r="E12" s="2">
        <v>320000</v>
      </c>
      <c r="F12" s="2">
        <v>199000</v>
      </c>
      <c r="G12" s="2">
        <v>215000</v>
      </c>
      <c r="H12" s="2">
        <v>107000</v>
      </c>
    </row>
    <row r="13" spans="1:8" ht="23.25" customHeight="1">
      <c r="A13" s="2">
        <v>9</v>
      </c>
      <c r="B13" s="2" t="s">
        <v>10</v>
      </c>
      <c r="C13" s="2"/>
      <c r="D13" s="2">
        <v>15000</v>
      </c>
      <c r="E13" s="2">
        <v>5000</v>
      </c>
      <c r="F13" s="2">
        <v>8000</v>
      </c>
      <c r="G13" s="2">
        <v>10000</v>
      </c>
      <c r="H13" s="2">
        <v>12000</v>
      </c>
    </row>
    <row r="17" spans="2:8" ht="51.75" customHeight="1">
      <c r="B17" s="9" t="s">
        <v>43</v>
      </c>
      <c r="C17" s="9"/>
      <c r="D17" s="9"/>
      <c r="E17" s="9"/>
      <c r="F17" s="9"/>
      <c r="G17" s="9"/>
      <c r="H17" s="9"/>
    </row>
  </sheetData>
  <mergeCells count="2">
    <mergeCell ref="B1:H1"/>
    <mergeCell ref="B17:H17"/>
  </mergeCells>
  <printOptions/>
  <pageMargins left="0.5511811023622047" right="0.5511811023622047" top="0.5905511811023623" bottom="0.787401574803149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10" sqref="B10:H10"/>
    </sheetView>
  </sheetViews>
  <sheetFormatPr defaultColWidth="9.140625" defaultRowHeight="12.75"/>
  <cols>
    <col min="1" max="1" width="6.00390625" style="1" customWidth="1"/>
    <col min="2" max="2" width="52.00390625" style="1" customWidth="1"/>
    <col min="3" max="8" width="13.28125" style="1" customWidth="1"/>
    <col min="9" max="16384" width="9.140625" style="1" customWidth="1"/>
  </cols>
  <sheetData>
    <row r="1" spans="1:8" ht="27.75" customHeight="1">
      <c r="A1" s="10" t="s">
        <v>28</v>
      </c>
      <c r="B1" s="10"/>
      <c r="C1" s="10"/>
      <c r="D1" s="10"/>
      <c r="E1" s="10"/>
      <c r="F1" s="10"/>
      <c r="G1" s="10"/>
      <c r="H1" s="10"/>
    </row>
    <row r="2" ht="22.5" customHeight="1"/>
    <row r="3" spans="1:8" ht="52.5" customHeight="1">
      <c r="A3" s="4" t="s">
        <v>0</v>
      </c>
      <c r="B3" s="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37.5" customHeight="1">
      <c r="A4" s="4"/>
      <c r="B4" s="5" t="s">
        <v>8</v>
      </c>
      <c r="C4" s="4">
        <f aca="true" t="shared" si="0" ref="C4:H4">C5</f>
        <v>494734</v>
      </c>
      <c r="D4" s="4">
        <f t="shared" si="0"/>
        <v>183706</v>
      </c>
      <c r="E4" s="4">
        <f t="shared" si="0"/>
        <v>2982000</v>
      </c>
      <c r="F4" s="4">
        <f t="shared" si="0"/>
        <v>4228300</v>
      </c>
      <c r="G4" s="4">
        <f t="shared" si="0"/>
        <v>9174300</v>
      </c>
      <c r="H4" s="4">
        <f t="shared" si="0"/>
        <v>12835500</v>
      </c>
    </row>
    <row r="5" spans="1:8" ht="49.5" customHeight="1">
      <c r="A5" s="2">
        <v>1</v>
      </c>
      <c r="B5" s="2" t="s">
        <v>11</v>
      </c>
      <c r="C5" s="2">
        <v>494734</v>
      </c>
      <c r="D5" s="2">
        <v>183706</v>
      </c>
      <c r="E5" s="2">
        <v>2982000</v>
      </c>
      <c r="F5" s="2">
        <v>4228300</v>
      </c>
      <c r="G5" s="2">
        <v>9174300</v>
      </c>
      <c r="H5" s="2">
        <v>12835500</v>
      </c>
    </row>
    <row r="8" ht="35.25" customHeight="1"/>
    <row r="10" spans="2:8" ht="27.75" customHeight="1">
      <c r="B10" s="9" t="s">
        <v>43</v>
      </c>
      <c r="C10" s="9"/>
      <c r="D10" s="9"/>
      <c r="E10" s="9"/>
      <c r="F10" s="9"/>
      <c r="G10" s="9"/>
      <c r="H10" s="9"/>
    </row>
  </sheetData>
  <mergeCells count="2">
    <mergeCell ref="A1:H1"/>
    <mergeCell ref="B10:H10"/>
  </mergeCells>
  <printOptions/>
  <pageMargins left="0.35433070866141736" right="0.35433070866141736" top="0.5905511811023623" bottom="0.5905511811023623" header="0.11811023622047245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B12" sqref="B12:H12"/>
    </sheetView>
  </sheetViews>
  <sheetFormatPr defaultColWidth="9.140625" defaultRowHeight="12.75"/>
  <cols>
    <col min="1" max="1" width="5.8515625" style="1" customWidth="1"/>
    <col min="2" max="2" width="50.7109375" style="1" customWidth="1"/>
    <col min="3" max="8" width="13.7109375" style="1" customWidth="1"/>
    <col min="9" max="16384" width="9.140625" style="1" customWidth="1"/>
  </cols>
  <sheetData>
    <row r="1" ht="7.5" customHeight="1"/>
    <row r="2" spans="1:8" ht="27" customHeight="1">
      <c r="A2" s="8" t="s">
        <v>26</v>
      </c>
      <c r="B2" s="8"/>
      <c r="C2" s="8"/>
      <c r="D2" s="8"/>
      <c r="E2" s="8"/>
      <c r="F2" s="8"/>
      <c r="G2" s="8"/>
      <c r="H2" s="8"/>
    </row>
    <row r="3" ht="17.25" customHeight="1"/>
    <row r="4" spans="1:8" ht="40.5" customHeight="1">
      <c r="A4" s="4" t="s">
        <v>0</v>
      </c>
      <c r="B4" s="4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39.75" customHeight="1">
      <c r="A5" s="4"/>
      <c r="B5" s="5" t="s">
        <v>12</v>
      </c>
      <c r="C5" s="4">
        <f aca="true" t="shared" si="0" ref="C5:H5">C6+C7</f>
        <v>122235</v>
      </c>
      <c r="D5" s="4">
        <f t="shared" si="0"/>
        <v>70000</v>
      </c>
      <c r="E5" s="4">
        <f t="shared" si="0"/>
        <v>65000</v>
      </c>
      <c r="F5" s="4">
        <f t="shared" si="0"/>
        <v>67000</v>
      </c>
      <c r="G5" s="4">
        <f t="shared" si="0"/>
        <v>68000</v>
      </c>
      <c r="H5" s="4">
        <f t="shared" si="0"/>
        <v>70000</v>
      </c>
    </row>
    <row r="6" spans="1:8" ht="33.75" customHeight="1">
      <c r="A6" s="2">
        <v>1</v>
      </c>
      <c r="B6" s="3" t="s">
        <v>13</v>
      </c>
      <c r="C6" s="2">
        <v>45690</v>
      </c>
      <c r="D6" s="2">
        <v>43500</v>
      </c>
      <c r="E6" s="2">
        <v>65000</v>
      </c>
      <c r="F6" s="2">
        <v>67000</v>
      </c>
      <c r="G6" s="2">
        <v>68000</v>
      </c>
      <c r="H6" s="2">
        <v>70000</v>
      </c>
    </row>
    <row r="7" spans="1:8" ht="34.5" customHeight="1">
      <c r="A7" s="2">
        <v>2</v>
      </c>
      <c r="B7" s="2" t="s">
        <v>15</v>
      </c>
      <c r="C7" s="2">
        <v>76545</v>
      </c>
      <c r="D7" s="2">
        <v>26500</v>
      </c>
      <c r="E7" s="2"/>
      <c r="F7" s="2"/>
      <c r="G7" s="2"/>
      <c r="H7" s="2"/>
    </row>
    <row r="10" ht="35.25" customHeight="1"/>
    <row r="12" spans="2:8" ht="34.5" customHeight="1">
      <c r="B12" s="9" t="s">
        <v>43</v>
      </c>
      <c r="C12" s="9"/>
      <c r="D12" s="9"/>
      <c r="E12" s="9"/>
      <c r="F12" s="9"/>
      <c r="G12" s="9"/>
      <c r="H12" s="9"/>
    </row>
  </sheetData>
  <mergeCells count="2">
    <mergeCell ref="A2:H2"/>
    <mergeCell ref="B12:H12"/>
  </mergeCells>
  <printOptions/>
  <pageMargins left="0.5511811023622047" right="0.35433070866141736" top="0.3937007874015748" bottom="0.3937007874015748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B11" sqref="B11:H11"/>
    </sheetView>
  </sheetViews>
  <sheetFormatPr defaultColWidth="9.140625" defaultRowHeight="12.75"/>
  <cols>
    <col min="1" max="1" width="5.8515625" style="1" customWidth="1"/>
    <col min="2" max="2" width="50.7109375" style="1" customWidth="1"/>
    <col min="3" max="8" width="13.7109375" style="1" customWidth="1"/>
    <col min="9" max="16384" width="9.140625" style="1" customWidth="1"/>
  </cols>
  <sheetData>
    <row r="1" ht="7.5" customHeight="1"/>
    <row r="2" spans="1:8" ht="27" customHeight="1">
      <c r="A2" s="8" t="s">
        <v>42</v>
      </c>
      <c r="B2" s="8"/>
      <c r="C2" s="8"/>
      <c r="D2" s="8"/>
      <c r="E2" s="8"/>
      <c r="F2" s="8"/>
      <c r="G2" s="8"/>
      <c r="H2" s="8"/>
    </row>
    <row r="3" ht="17.25" customHeight="1"/>
    <row r="4" spans="1:8" ht="40.5" customHeight="1">
      <c r="A4" s="4" t="s">
        <v>0</v>
      </c>
      <c r="B4" s="4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36.75" customHeight="1">
      <c r="A5" s="4"/>
      <c r="B5" s="5" t="s">
        <v>40</v>
      </c>
      <c r="C5" s="4">
        <f aca="true" t="shared" si="0" ref="C5:H5">C6+C7</f>
        <v>229213</v>
      </c>
      <c r="D5" s="4">
        <f t="shared" si="0"/>
        <v>142682</v>
      </c>
      <c r="E5" s="4">
        <f t="shared" si="0"/>
        <v>1125097</v>
      </c>
      <c r="F5" s="4">
        <f t="shared" si="0"/>
        <v>1739370</v>
      </c>
      <c r="G5" s="4">
        <f t="shared" si="0"/>
        <v>1293533</v>
      </c>
      <c r="H5" s="4">
        <f t="shared" si="0"/>
        <v>107000</v>
      </c>
    </row>
    <row r="6" spans="1:8" ht="36" customHeight="1">
      <c r="A6" s="2">
        <v>1</v>
      </c>
      <c r="B6" s="2" t="s">
        <v>14</v>
      </c>
      <c r="C6" s="2">
        <v>123433</v>
      </c>
      <c r="D6" s="2">
        <v>98162</v>
      </c>
      <c r="E6" s="2">
        <v>197097</v>
      </c>
      <c r="F6" s="2">
        <v>1128370</v>
      </c>
      <c r="G6" s="2">
        <v>974533</v>
      </c>
      <c r="H6" s="2"/>
    </row>
    <row r="7" spans="1:8" ht="36.75" customHeight="1">
      <c r="A7" s="2">
        <v>2</v>
      </c>
      <c r="B7" s="3" t="s">
        <v>16</v>
      </c>
      <c r="C7" s="2">
        <f>44552+61228</f>
        <v>105780</v>
      </c>
      <c r="D7" s="2">
        <f>36944+7576</f>
        <v>44520</v>
      </c>
      <c r="E7" s="2">
        <v>928000</v>
      </c>
      <c r="F7" s="2">
        <v>611000</v>
      </c>
      <c r="G7" s="2">
        <v>319000</v>
      </c>
      <c r="H7" s="2">
        <v>107000</v>
      </c>
    </row>
    <row r="9" ht="45.75" customHeight="1"/>
    <row r="11" spans="2:8" ht="33" customHeight="1">
      <c r="B11" s="9" t="s">
        <v>43</v>
      </c>
      <c r="C11" s="9"/>
      <c r="D11" s="9"/>
      <c r="E11" s="9"/>
      <c r="F11" s="9"/>
      <c r="G11" s="9"/>
      <c r="H11" s="9"/>
    </row>
  </sheetData>
  <mergeCells count="2">
    <mergeCell ref="A2:H2"/>
    <mergeCell ref="B11:H11"/>
  </mergeCells>
  <printOptions/>
  <pageMargins left="0.5511811023622047" right="0.35433070866141736" top="0.3937007874015748" bottom="0.3937007874015748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D6" sqref="D6"/>
    </sheetView>
  </sheetViews>
  <sheetFormatPr defaultColWidth="9.140625" defaultRowHeight="12.75"/>
  <cols>
    <col min="1" max="1" width="5.8515625" style="1" customWidth="1"/>
    <col min="2" max="2" width="50.7109375" style="1" customWidth="1"/>
    <col min="3" max="8" width="13.7109375" style="1" customWidth="1"/>
    <col min="9" max="16384" width="9.140625" style="1" customWidth="1"/>
  </cols>
  <sheetData>
    <row r="1" ht="7.5" customHeight="1"/>
    <row r="2" spans="1:8" ht="27" customHeight="1">
      <c r="A2" s="8" t="s">
        <v>36</v>
      </c>
      <c r="B2" s="8"/>
      <c r="C2" s="8"/>
      <c r="D2" s="8"/>
      <c r="E2" s="8"/>
      <c r="F2" s="8"/>
      <c r="G2" s="8"/>
      <c r="H2" s="8"/>
    </row>
    <row r="3" ht="17.25" customHeight="1"/>
    <row r="4" spans="1:8" ht="40.5" customHeight="1">
      <c r="A4" s="4" t="s">
        <v>0</v>
      </c>
      <c r="B4" s="4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36.75" customHeight="1">
      <c r="A5" s="4"/>
      <c r="B5" s="5" t="s">
        <v>20</v>
      </c>
      <c r="C5" s="4">
        <f aca="true" t="shared" si="0" ref="C5:H5">C6</f>
        <v>541710</v>
      </c>
      <c r="D5" s="4">
        <f t="shared" si="0"/>
        <v>624000</v>
      </c>
      <c r="E5" s="4">
        <f t="shared" si="0"/>
        <v>529830</v>
      </c>
      <c r="F5" s="4">
        <f t="shared" si="0"/>
        <v>649000</v>
      </c>
      <c r="G5" s="4">
        <f t="shared" si="0"/>
        <v>670000</v>
      </c>
      <c r="H5" s="4">
        <f t="shared" si="0"/>
        <v>692000</v>
      </c>
    </row>
    <row r="6" spans="1:8" ht="35.25" customHeight="1">
      <c r="A6" s="2">
        <v>1</v>
      </c>
      <c r="B6" s="3" t="s">
        <v>35</v>
      </c>
      <c r="C6" s="2">
        <v>541710</v>
      </c>
      <c r="D6" s="2">
        <v>624000</v>
      </c>
      <c r="E6" s="2">
        <v>529830</v>
      </c>
      <c r="F6" s="2">
        <v>649000</v>
      </c>
      <c r="G6" s="2">
        <v>670000</v>
      </c>
      <c r="H6" s="2">
        <v>692000</v>
      </c>
    </row>
    <row r="8" ht="46.5" customHeight="1"/>
    <row r="10" spans="2:8" ht="33.75" customHeight="1">
      <c r="B10" s="9" t="s">
        <v>43</v>
      </c>
      <c r="C10" s="9"/>
      <c r="D10" s="9"/>
      <c r="E10" s="9"/>
      <c r="F10" s="9"/>
      <c r="G10" s="9"/>
      <c r="H10" s="9"/>
    </row>
  </sheetData>
  <mergeCells count="2">
    <mergeCell ref="A2:H2"/>
    <mergeCell ref="B10:H10"/>
  </mergeCells>
  <printOptions/>
  <pageMargins left="0.5511811023622047" right="0.35433070866141736" top="0.3937007874015748" bottom="0.3937007874015748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C14" sqref="C14"/>
    </sheetView>
  </sheetViews>
  <sheetFormatPr defaultColWidth="9.140625" defaultRowHeight="12.75"/>
  <cols>
    <col min="1" max="1" width="5.8515625" style="1" customWidth="1"/>
    <col min="2" max="2" width="50.7109375" style="1" customWidth="1"/>
    <col min="3" max="8" width="13.7109375" style="1" customWidth="1"/>
    <col min="9" max="16384" width="9.140625" style="1" customWidth="1"/>
  </cols>
  <sheetData>
    <row r="1" ht="7.5" customHeight="1"/>
    <row r="2" spans="1:8" ht="27" customHeight="1">
      <c r="A2" s="8" t="s">
        <v>37</v>
      </c>
      <c r="B2" s="8"/>
      <c r="C2" s="8"/>
      <c r="D2" s="8"/>
      <c r="E2" s="8"/>
      <c r="F2" s="8"/>
      <c r="G2" s="8"/>
      <c r="H2" s="8"/>
    </row>
    <row r="3" ht="17.25" customHeight="1"/>
    <row r="4" spans="1:8" ht="40.5" customHeight="1">
      <c r="A4" s="4" t="s">
        <v>0</v>
      </c>
      <c r="B4" s="4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40.5" customHeight="1">
      <c r="A5" s="4"/>
      <c r="B5" s="5" t="s">
        <v>21</v>
      </c>
      <c r="C5" s="4">
        <f aca="true" t="shared" si="0" ref="C5:H5">C6+C7</f>
        <v>634430</v>
      </c>
      <c r="D5" s="4">
        <f t="shared" si="0"/>
        <v>564130</v>
      </c>
      <c r="E5" s="4">
        <f t="shared" si="0"/>
        <v>535470</v>
      </c>
      <c r="F5" s="4">
        <f t="shared" si="0"/>
        <v>532720</v>
      </c>
      <c r="G5" s="4">
        <f t="shared" si="0"/>
        <v>532720</v>
      </c>
      <c r="H5" s="4">
        <f t="shared" si="0"/>
        <v>534720</v>
      </c>
    </row>
    <row r="6" spans="1:8" ht="33.75" customHeight="1">
      <c r="A6" s="2">
        <v>1</v>
      </c>
      <c r="B6" s="2" t="s">
        <v>21</v>
      </c>
      <c r="C6" s="2">
        <v>534430</v>
      </c>
      <c r="D6" s="2">
        <v>453130</v>
      </c>
      <c r="E6" s="2">
        <v>405470</v>
      </c>
      <c r="F6" s="2">
        <v>402720</v>
      </c>
      <c r="G6" s="2">
        <v>402720</v>
      </c>
      <c r="H6" s="2">
        <v>404720</v>
      </c>
    </row>
    <row r="7" spans="1:8" ht="49.5" customHeight="1">
      <c r="A7" s="2">
        <v>2</v>
      </c>
      <c r="B7" s="3" t="s">
        <v>41</v>
      </c>
      <c r="C7" s="2">
        <v>100000</v>
      </c>
      <c r="D7" s="2">
        <v>111000</v>
      </c>
      <c r="E7" s="2">
        <v>130000</v>
      </c>
      <c r="F7" s="2">
        <v>130000</v>
      </c>
      <c r="G7" s="2">
        <v>130000</v>
      </c>
      <c r="H7" s="2">
        <v>130000</v>
      </c>
    </row>
    <row r="9" ht="48.75" customHeight="1"/>
    <row r="11" spans="2:8" ht="27.75" customHeight="1">
      <c r="B11" s="9" t="s">
        <v>43</v>
      </c>
      <c r="C11" s="9"/>
      <c r="D11" s="9"/>
      <c r="E11" s="9"/>
      <c r="F11" s="9"/>
      <c r="G11" s="9"/>
      <c r="H11" s="9"/>
    </row>
  </sheetData>
  <mergeCells count="2">
    <mergeCell ref="A2:H2"/>
    <mergeCell ref="B11:H11"/>
  </mergeCells>
  <printOptions/>
  <pageMargins left="0.5511811023622047" right="0.35433070866141736" top="0.3937007874015748" bottom="0.3937007874015748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 topLeftCell="A1">
      <selection activeCell="B15" sqref="B15:H15"/>
    </sheetView>
  </sheetViews>
  <sheetFormatPr defaultColWidth="9.140625" defaultRowHeight="12.75"/>
  <cols>
    <col min="1" max="1" width="5.8515625" style="1" customWidth="1"/>
    <col min="2" max="2" width="50.7109375" style="1" customWidth="1"/>
    <col min="3" max="8" width="13.7109375" style="1" customWidth="1"/>
    <col min="9" max="16384" width="9.140625" style="1" customWidth="1"/>
  </cols>
  <sheetData>
    <row r="1" ht="7.5" customHeight="1"/>
    <row r="2" spans="1:8" ht="27" customHeight="1">
      <c r="A2" s="8" t="s">
        <v>38</v>
      </c>
      <c r="B2" s="8"/>
      <c r="C2" s="8"/>
      <c r="D2" s="8"/>
      <c r="E2" s="8"/>
      <c r="F2" s="8"/>
      <c r="G2" s="8"/>
      <c r="H2" s="8"/>
    </row>
    <row r="3" ht="17.25" customHeight="1"/>
    <row r="4" spans="1:8" ht="40.5" customHeight="1">
      <c r="A4" s="4" t="s">
        <v>0</v>
      </c>
      <c r="B4" s="4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36.75" customHeight="1">
      <c r="A5" s="4"/>
      <c r="B5" s="5" t="s">
        <v>39</v>
      </c>
      <c r="C5" s="4">
        <f aca="true" t="shared" si="0" ref="C5:H5">C6+C7+C8+C9+C10+C11</f>
        <v>0</v>
      </c>
      <c r="D5" s="4">
        <f t="shared" si="0"/>
        <v>0</v>
      </c>
      <c r="E5" s="4">
        <f t="shared" si="0"/>
        <v>380060</v>
      </c>
      <c r="F5" s="4">
        <f t="shared" si="0"/>
        <v>391700</v>
      </c>
      <c r="G5" s="4">
        <f t="shared" si="0"/>
        <v>405500</v>
      </c>
      <c r="H5" s="4">
        <f t="shared" si="0"/>
        <v>414000</v>
      </c>
    </row>
    <row r="6" spans="1:8" ht="36.75" customHeight="1">
      <c r="A6" s="2">
        <v>1</v>
      </c>
      <c r="B6" s="3" t="s">
        <v>29</v>
      </c>
      <c r="C6" s="2"/>
      <c r="D6" s="2"/>
      <c r="E6" s="2">
        <v>92475</v>
      </c>
      <c r="F6" s="2">
        <v>95500</v>
      </c>
      <c r="G6" s="2">
        <v>97400</v>
      </c>
      <c r="H6" s="2">
        <v>97800</v>
      </c>
    </row>
    <row r="7" spans="1:8" ht="36.75" customHeight="1">
      <c r="A7" s="2">
        <v>2</v>
      </c>
      <c r="B7" s="3" t="s">
        <v>30</v>
      </c>
      <c r="C7" s="2"/>
      <c r="D7" s="2"/>
      <c r="E7" s="2">
        <v>63675</v>
      </c>
      <c r="F7" s="2">
        <v>65600</v>
      </c>
      <c r="G7" s="2">
        <v>68300</v>
      </c>
      <c r="H7" s="2">
        <v>70100</v>
      </c>
    </row>
    <row r="8" spans="1:8" ht="36.75" customHeight="1">
      <c r="A8" s="2">
        <v>3</v>
      </c>
      <c r="B8" s="2" t="s">
        <v>31</v>
      </c>
      <c r="C8" s="2"/>
      <c r="D8" s="2"/>
      <c r="E8" s="2">
        <v>139240</v>
      </c>
      <c r="F8" s="2">
        <v>140200</v>
      </c>
      <c r="G8" s="2">
        <v>142900</v>
      </c>
      <c r="H8" s="2">
        <v>143400</v>
      </c>
    </row>
    <row r="9" spans="1:8" ht="36.75" customHeight="1">
      <c r="A9" s="2">
        <v>4</v>
      </c>
      <c r="B9" s="2" t="s">
        <v>32</v>
      </c>
      <c r="C9" s="2"/>
      <c r="D9" s="2"/>
      <c r="E9" s="2">
        <v>29950</v>
      </c>
      <c r="F9" s="2">
        <v>31600</v>
      </c>
      <c r="G9" s="2">
        <v>33800</v>
      </c>
      <c r="H9" s="2">
        <v>35700</v>
      </c>
    </row>
    <row r="10" spans="1:8" ht="36.75" customHeight="1">
      <c r="A10" s="2">
        <v>5</v>
      </c>
      <c r="B10" s="2" t="s">
        <v>33</v>
      </c>
      <c r="C10" s="2"/>
      <c r="D10" s="2"/>
      <c r="E10" s="2">
        <v>21695</v>
      </c>
      <c r="F10" s="2">
        <v>23600</v>
      </c>
      <c r="G10" s="2">
        <v>25700</v>
      </c>
      <c r="H10" s="2">
        <v>27400</v>
      </c>
    </row>
    <row r="11" spans="1:8" ht="36.75" customHeight="1">
      <c r="A11" s="2">
        <v>6</v>
      </c>
      <c r="B11" s="2" t="s">
        <v>34</v>
      </c>
      <c r="C11" s="2"/>
      <c r="D11" s="2"/>
      <c r="E11" s="2">
        <v>33025</v>
      </c>
      <c r="F11" s="2">
        <v>35200</v>
      </c>
      <c r="G11" s="2">
        <v>37400</v>
      </c>
      <c r="H11" s="2">
        <v>39600</v>
      </c>
    </row>
    <row r="13" ht="30.75" customHeight="1"/>
    <row r="15" spans="2:8" ht="36" customHeight="1">
      <c r="B15" s="9" t="s">
        <v>43</v>
      </c>
      <c r="C15" s="9"/>
      <c r="D15" s="9"/>
      <c r="E15" s="9"/>
      <c r="F15" s="9"/>
      <c r="G15" s="9"/>
      <c r="H15" s="9"/>
    </row>
  </sheetData>
  <mergeCells count="2">
    <mergeCell ref="A2:H2"/>
    <mergeCell ref="B15:H15"/>
  </mergeCells>
  <printOptions/>
  <pageMargins left="0.5511811023622047" right="0.35433070866141736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2010-12-17T10:40:10Z</cp:lastPrinted>
  <dcterms:created xsi:type="dcterms:W3CDTF">2010-11-03T07:38:55Z</dcterms:created>
  <dcterms:modified xsi:type="dcterms:W3CDTF">2010-12-17T10:52:38Z</dcterms:modified>
  <cp:category/>
  <cp:version/>
  <cp:contentType/>
  <cp:contentStatus/>
</cp:coreProperties>
</file>